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B22" i="1"/>
  <c r="C15" i="1"/>
  <c r="D15" i="1"/>
  <c r="E15" i="1"/>
  <c r="B15" i="1"/>
  <c r="C19" i="1"/>
  <c r="D19" i="1"/>
  <c r="E19" i="1"/>
  <c r="B19" i="1"/>
  <c r="C17" i="1"/>
  <c r="D17" i="1"/>
  <c r="E17" i="1"/>
  <c r="B17" i="1"/>
  <c r="C3" i="1"/>
  <c r="D3" i="1"/>
  <c r="E3" i="1"/>
  <c r="B3" i="1"/>
  <c r="C9" i="1"/>
  <c r="D9" i="1"/>
  <c r="E9" i="1"/>
  <c r="B9" i="1"/>
</calcChain>
</file>

<file path=xl/sharedStrings.xml><?xml version="1.0" encoding="utf-8"?>
<sst xmlns="http://schemas.openxmlformats.org/spreadsheetml/2006/main" count="22" uniqueCount="22">
  <si>
    <t>Produktname</t>
  </si>
  <si>
    <t>Leistung &amp; Volumen</t>
  </si>
  <si>
    <t>Ausstattung</t>
  </si>
  <si>
    <t>Preis-Leistung</t>
  </si>
  <si>
    <t>Druckfest</t>
  </si>
  <si>
    <t>Temperaturanzeige</t>
  </si>
  <si>
    <t>Einstellbare Temperatur</t>
  </si>
  <si>
    <t>Nachtstromnutzung</t>
  </si>
  <si>
    <t>Volumen</t>
  </si>
  <si>
    <t>Leistung</t>
  </si>
  <si>
    <t>Stiebel Eltron SHZ 80</t>
  </si>
  <si>
    <t>Stiebel Eltron HFA/EB80Z</t>
  </si>
  <si>
    <t>Ariston Velis evo 80</t>
  </si>
  <si>
    <t>wandhängender Boiler</t>
  </si>
  <si>
    <t>max. Volumen</t>
  </si>
  <si>
    <t>max. Leistung</t>
  </si>
  <si>
    <t>aktueller Preis Stand 29.08.2019</t>
  </si>
  <si>
    <t>Leistungs Ergebnis</t>
  </si>
  <si>
    <t>fiktiver max Preis / bei 100%</t>
  </si>
  <si>
    <t>Preis Ergebnis</t>
  </si>
  <si>
    <t>Ergebniss wurde um 44 überschritten deswegen alles Minus 44</t>
  </si>
  <si>
    <t>Endergebnisse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</si>
</sst>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25" sqref="D25"/>
    </sheetView>
  </sheetViews>
  <sheetFormatPr baseColWidth="10" defaultColWidth="9.140625" defaultRowHeight="15" x14ac:dyDescent="0.25"/>
  <cols>
    <col min="1" max="1" width="29.42578125" customWidth="1"/>
    <col min="2" max="2" width="21.42578125" customWidth="1"/>
    <col min="3" max="3" width="24.28515625" customWidth="1"/>
    <col min="4" max="4" width="19.85546875" customWidth="1"/>
    <col min="5" max="5" width="25.855468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12</v>
      </c>
      <c r="E1" t="s">
        <v>13</v>
      </c>
    </row>
    <row r="3" spans="1:7" x14ac:dyDescent="0.25">
      <c r="A3" t="s">
        <v>1</v>
      </c>
      <c r="B3">
        <f>(B4/$B$6)*50+(B5/$B$7)*50</f>
        <v>90</v>
      </c>
      <c r="C3">
        <f t="shared" ref="C3:E3" si="0">(C4/$B$6)*50+(C5/$B$7)*50</f>
        <v>100</v>
      </c>
      <c r="D3">
        <f t="shared" si="0"/>
        <v>39.166666666666671</v>
      </c>
      <c r="E3">
        <f t="shared" si="0"/>
        <v>75</v>
      </c>
    </row>
    <row r="4" spans="1:7" x14ac:dyDescent="0.25">
      <c r="A4" t="s">
        <v>8</v>
      </c>
      <c r="B4">
        <v>120</v>
      </c>
      <c r="C4">
        <v>150</v>
      </c>
      <c r="D4">
        <v>80</v>
      </c>
      <c r="E4">
        <v>150</v>
      </c>
    </row>
    <row r="5" spans="1:7" x14ac:dyDescent="0.25">
      <c r="A5" t="s">
        <v>9</v>
      </c>
      <c r="B5">
        <v>6</v>
      </c>
      <c r="C5">
        <v>6</v>
      </c>
      <c r="D5">
        <v>1.5</v>
      </c>
      <c r="E5">
        <v>3</v>
      </c>
    </row>
    <row r="6" spans="1:7" x14ac:dyDescent="0.25">
      <c r="A6" t="s">
        <v>14</v>
      </c>
      <c r="B6">
        <v>150</v>
      </c>
    </row>
    <row r="7" spans="1:7" x14ac:dyDescent="0.25">
      <c r="A7" t="s">
        <v>15</v>
      </c>
      <c r="B7">
        <v>6</v>
      </c>
    </row>
    <row r="9" spans="1:7" x14ac:dyDescent="0.25">
      <c r="A9" t="s">
        <v>2</v>
      </c>
      <c r="B9">
        <f>SUM(B10:B13)/4</f>
        <v>100</v>
      </c>
      <c r="C9">
        <f t="shared" ref="C9:E9" si="1">SUM(C10:C13)/4</f>
        <v>75</v>
      </c>
      <c r="D9">
        <f t="shared" si="1"/>
        <v>100</v>
      </c>
      <c r="E9">
        <f t="shared" si="1"/>
        <v>75</v>
      </c>
    </row>
    <row r="10" spans="1:7" x14ac:dyDescent="0.25">
      <c r="A10" t="s">
        <v>4</v>
      </c>
      <c r="B10">
        <v>100</v>
      </c>
      <c r="C10">
        <v>100</v>
      </c>
      <c r="D10">
        <v>100</v>
      </c>
      <c r="E10">
        <v>100</v>
      </c>
    </row>
    <row r="11" spans="1:7" x14ac:dyDescent="0.25">
      <c r="A11" t="s">
        <v>5</v>
      </c>
      <c r="B11">
        <v>100</v>
      </c>
      <c r="C11">
        <v>0</v>
      </c>
      <c r="D11">
        <v>100</v>
      </c>
      <c r="E11">
        <v>100</v>
      </c>
    </row>
    <row r="12" spans="1:7" x14ac:dyDescent="0.25">
      <c r="A12" t="s">
        <v>6</v>
      </c>
      <c r="B12">
        <v>100</v>
      </c>
      <c r="C12">
        <v>100</v>
      </c>
      <c r="D12">
        <v>100</v>
      </c>
      <c r="E12">
        <v>100</v>
      </c>
    </row>
    <row r="13" spans="1:7" x14ac:dyDescent="0.25">
      <c r="A13" t="s">
        <v>7</v>
      </c>
      <c r="B13">
        <v>100</v>
      </c>
      <c r="C13">
        <v>100</v>
      </c>
      <c r="D13">
        <v>100</v>
      </c>
      <c r="E13">
        <v>0</v>
      </c>
    </row>
    <row r="15" spans="1:7" x14ac:dyDescent="0.25">
      <c r="A15" t="s">
        <v>3</v>
      </c>
      <c r="B15">
        <f>B17+B19-44</f>
        <v>56.000052720927044</v>
      </c>
      <c r="C15">
        <f t="shared" ref="C15:E15" si="2">C17+C19-44</f>
        <v>79.399788061873281</v>
      </c>
      <c r="D15">
        <f t="shared" si="2"/>
        <v>97.852125707778441</v>
      </c>
      <c r="E15">
        <f t="shared" si="2"/>
        <v>100.94907158447472</v>
      </c>
      <c r="G15" t="s">
        <v>20</v>
      </c>
    </row>
    <row r="16" spans="1:7" x14ac:dyDescent="0.25">
      <c r="A16" t="s">
        <v>16</v>
      </c>
      <c r="B16">
        <v>900.97</v>
      </c>
      <c r="C16">
        <v>607.91999999999996</v>
      </c>
      <c r="D16">
        <v>263</v>
      </c>
      <c r="E16">
        <v>285</v>
      </c>
    </row>
    <row r="17" spans="1:5" x14ac:dyDescent="0.25">
      <c r="A17" t="s">
        <v>17</v>
      </c>
      <c r="B17">
        <f>(B3+B9)/2</f>
        <v>95</v>
      </c>
      <c r="C17">
        <f t="shared" ref="C17:E17" si="3">(C3+C9)/2</f>
        <v>87.5</v>
      </c>
      <c r="D17">
        <f t="shared" si="3"/>
        <v>69.583333333333343</v>
      </c>
      <c r="E17">
        <f t="shared" si="3"/>
        <v>75</v>
      </c>
    </row>
    <row r="18" spans="1:5" x14ac:dyDescent="0.25">
      <c r="A18" t="s">
        <v>18</v>
      </c>
      <c r="B18">
        <v>948.39</v>
      </c>
    </row>
    <row r="19" spans="1:5" x14ac:dyDescent="0.25">
      <c r="A19" t="s">
        <v>19</v>
      </c>
      <c r="B19">
        <f>(1-(B16/$B$18))*100</f>
        <v>5.0000527209270391</v>
      </c>
      <c r="C19">
        <f t="shared" ref="C19:E19" si="4">(1-(C16/$B$18))*100</f>
        <v>35.899788061873281</v>
      </c>
      <c r="D19">
        <f t="shared" si="4"/>
        <v>72.268792374445113</v>
      </c>
      <c r="E19">
        <f t="shared" si="4"/>
        <v>69.949071584474737</v>
      </c>
    </row>
    <row r="22" spans="1:5" x14ac:dyDescent="0.25">
      <c r="A22" t="s">
        <v>21</v>
      </c>
      <c r="B22">
        <f>(B3+B9+B15)/3</f>
        <v>82.000017573642353</v>
      </c>
      <c r="C22">
        <f t="shared" ref="C22:E22" si="5">(C3+C9+C15)/3</f>
        <v>84.799929353957751</v>
      </c>
      <c r="D22">
        <f t="shared" si="5"/>
        <v>79.006264124815047</v>
      </c>
      <c r="E22">
        <f t="shared" si="5"/>
        <v>83.649690528158246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2019-08-29T12:39:12Z</dcterms:modified>
</cp:coreProperties>
</file>